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dgarcia\Rapido Trains Inc. Dropbox\Rapido Trains Inc. Team Folder\Website Admin\158_NSC Ballast Car v2 ####LAUNCH####\"/>
    </mc:Choice>
  </mc:AlternateContent>
  <xr:revisionPtr revIDLastSave="0" documentId="13_ncr:1_{7DAB682F-5614-4125-9D59-21C003E651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 NSC Ballast Cars v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6" i="2"/>
  <c r="J21" i="2"/>
  <c r="G21" i="2"/>
  <c r="G20" i="2"/>
  <c r="J6" i="2"/>
  <c r="G6" i="2"/>
  <c r="G5" i="2"/>
  <c r="E3" i="2"/>
  <c r="E5" i="2"/>
  <c r="E6" i="2"/>
  <c r="E8" i="2"/>
  <c r="E9" i="2"/>
  <c r="E11" i="2"/>
  <c r="E12" i="2"/>
  <c r="E14" i="2"/>
  <c r="E15" i="2"/>
  <c r="E17" i="2"/>
  <c r="E18" i="2"/>
  <c r="E20" i="2"/>
  <c r="E21" i="2"/>
  <c r="E23" i="2"/>
  <c r="E24" i="2"/>
  <c r="E26" i="2"/>
  <c r="E27" i="2"/>
  <c r="E29" i="2"/>
  <c r="E30" i="2"/>
  <c r="E32" i="2"/>
  <c r="E33" i="2"/>
  <c r="E34" i="2"/>
  <c r="E2" i="2"/>
</calcChain>
</file>

<file path=xl/sharedStrings.xml><?xml version="1.0" encoding="utf-8"?>
<sst xmlns="http://schemas.openxmlformats.org/spreadsheetml/2006/main" count="47" uniqueCount="47">
  <si>
    <t>ITEM</t>
  </si>
  <si>
    <t>DESCRIPTION</t>
  </si>
  <si>
    <t>HO NSC Ballast Car: Silver, Unlettered - Single Car</t>
  </si>
  <si>
    <t>HO NSC Ballast Car: Yellow, Unlettered - Single Car</t>
  </si>
  <si>
    <t>HO NSC Ballast Car: Orange, Unlettered - Single Car</t>
  </si>
  <si>
    <t>158013A</t>
  </si>
  <si>
    <t>158014A</t>
  </si>
  <si>
    <t>158015A</t>
  </si>
  <si>
    <t>158016A</t>
  </si>
  <si>
    <t>158017A</t>
  </si>
  <si>
    <t>158018A</t>
  </si>
  <si>
    <t>158019A</t>
  </si>
  <si>
    <t>158020A</t>
  </si>
  <si>
    <t>158021A</t>
  </si>
  <si>
    <t>158022A</t>
  </si>
  <si>
    <t>Car Numbers: #302315, 302359, 302450, 302507, 302544, 302588</t>
  </si>
  <si>
    <t>Car Numbers: #90214, 90260, 90331, 90379, 90424, 90466</t>
  </si>
  <si>
    <t>HO NSC Ballast Car: CN: 6-Pack #2</t>
  </si>
  <si>
    <t>HO NSC Ballast Car: CN: Single Car #2</t>
  </si>
  <si>
    <t>Car Numbers: #457150, 457174, 457192, 457208, 457239, 457287</t>
  </si>
  <si>
    <t>HO NSC Ballast Car: CN - Branchline: 6-Pack #2</t>
  </si>
  <si>
    <t>USD MSRP</t>
  </si>
  <si>
    <t>CAD MSRP</t>
  </si>
  <si>
    <t>HO NSC Ballast Car: CN - Branchline: Single Car #2</t>
  </si>
  <si>
    <t>HO NSC Ballast Car: CP Rail: 6-Pack #2</t>
  </si>
  <si>
    <t>HO NSC Ballast Car: CP Rail: Single Car #2</t>
  </si>
  <si>
    <t>HO NSC Ballast Car: CP Rail - Branchline: 6-Pack #2</t>
  </si>
  <si>
    <t>HO NSC Ballast Car: CP Rail - Branchline: Single Car #2</t>
  </si>
  <si>
    <t>Car Numbers: #456228, 456241, 456260, 456277, 456282, 456297</t>
  </si>
  <si>
    <t>HO NSC Ballast Car: BC Rail - Early: 6-Pack #2</t>
  </si>
  <si>
    <t>HO NSC Ballast Car: BC Rail - Early: Single Car #2</t>
  </si>
  <si>
    <t>HO NSC Ballast Car: Amtrak - Late: 6-Pack</t>
  </si>
  <si>
    <t>HO NSC Ballast Car: Amtrak - Late: Single Car</t>
  </si>
  <si>
    <t>Car Numbers: #2801, 2810, 2828, 2833, 2840, 2865</t>
  </si>
  <si>
    <t>HO NSC Ballast Car: CSX: 3-Pack #2</t>
  </si>
  <si>
    <t>HO NSC Ballast Car: CSX: Single Car #2</t>
  </si>
  <si>
    <t>Car Numbers: #965548, 965564, 965588</t>
  </si>
  <si>
    <t>HO NSC Ballast Car: Herzog - Late: 6-Pack</t>
  </si>
  <si>
    <t>HO NSC Ballast Car: Herzog - Late: Single Car</t>
  </si>
  <si>
    <t>Car Numbers: #6302, 6311, 6329, 6337, 6364, 6395</t>
  </si>
  <si>
    <t>HO NSC Ballast Car: Union Pacific - Early: 3-Pack #2</t>
  </si>
  <si>
    <t>HO NSC Ballast Car: Union Pacific - Early: Single Car #2</t>
  </si>
  <si>
    <t>Car Numbers: #901030, 901049, 901065</t>
  </si>
  <si>
    <t>HO NSC Ballast Car: Union Pacific - Late: 3-Pack #2</t>
  </si>
  <si>
    <t>HO NSC Ballast Car: Union Pacific - Late: Single Car #2</t>
  </si>
  <si>
    <t>Car Numbers: #901660, 901676, 901691</t>
  </si>
  <si>
    <t>Car Numbers: #11918, 11923, 11927, 11931, 11937, 11942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</si>
</sst>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\-??_-;_-@_-"/>
    <numFmt numFmtId="165" formatCode="&quot;$&quot;#,##0.00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165" fontId="4" fillId="3" borderId="3" xfId="1" applyNumberFormat="1" applyFont="1" applyFill="1" applyBorder="1" applyAlignment="1"/>
    <xf numFmtId="0" fontId="7" fillId="3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top"/>
    </xf>
    <xf numFmtId="0" fontId="8" fillId="4" borderId="8" xfId="0" applyFont="1" applyFill="1" applyBorder="1" applyAlignment="1">
      <alignment horizontal="left" vertical="top"/>
    </xf>
    <xf numFmtId="165" fontId="9" fillId="2" borderId="8" xfId="1" applyNumberFormat="1" applyFont="1" applyFill="1" applyBorder="1" applyAlignment="1"/>
    <xf numFmtId="165" fontId="9" fillId="2" borderId="9" xfId="1" applyNumberFormat="1" applyFont="1" applyFill="1" applyBorder="1" applyAlignment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5" fontId="9" fillId="0" borderId="2" xfId="1" applyNumberFormat="1" applyFont="1" applyBorder="1" applyAlignment="1"/>
    <xf numFmtId="165" fontId="9" fillId="0" borderId="3" xfId="1" applyNumberFormat="1" applyFont="1" applyBorder="1" applyAlignment="1"/>
    <xf numFmtId="165" fontId="6" fillId="0" borderId="0" xfId="0" applyNumberFormat="1" applyFont="1"/>
    <xf numFmtId="0" fontId="0" fillId="3" borderId="1" xfId="0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65" fontId="9" fillId="3" borderId="3" xfId="1" applyNumberFormat="1" applyFont="1" applyFill="1" applyBorder="1" applyAlignment="1"/>
    <xf numFmtId="0" fontId="1" fillId="0" borderId="2" xfId="0" applyFont="1" applyBorder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5" fontId="9" fillId="0" borderId="5" xfId="1" applyNumberFormat="1" applyFont="1" applyBorder="1" applyAlignment="1"/>
    <xf numFmtId="165" fontId="9" fillId="0" borderId="6" xfId="1" applyNumberFormat="1" applyFont="1" applyBorder="1" applyAlignment="1"/>
    <xf numFmtId="0" fontId="1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workbookViewId="0">
      <pane ySplit="1" topLeftCell="A2" activePane="bottomLeft" state="frozen"/>
      <selection pane="bottomLeft"/>
    </sheetView>
  </sheetViews>
  <sheetFormatPr defaultColWidth="9" defaultRowHeight="15"/>
  <cols>
    <col min="1" max="1" width="15.7109375" style="7" customWidth="1"/>
    <col min="2" max="2" width="92.7109375" style="7" customWidth="1"/>
    <col min="3" max="4" width="15.7109375" style="7" customWidth="1"/>
    <col min="5" max="16384" width="9" style="7"/>
  </cols>
  <sheetData>
    <row r="1" spans="1:10" customFormat="1" ht="16.5" thickBot="1">
      <c r="A1" s="11" t="s">
        <v>0</v>
      </c>
      <c r="B1" s="12" t="s">
        <v>1</v>
      </c>
      <c r="C1" s="13" t="s">
        <v>21</v>
      </c>
      <c r="D1" s="14" t="s">
        <v>22</v>
      </c>
    </row>
    <row r="2" spans="1:10" customFormat="1" ht="15.75">
      <c r="A2" s="15">
        <v>158013</v>
      </c>
      <c r="B2" s="16" t="s">
        <v>17</v>
      </c>
      <c r="C2" s="17">
        <v>359.7</v>
      </c>
      <c r="D2" s="18">
        <v>449.7</v>
      </c>
      <c r="E2">
        <f>LEN(B2)</f>
        <v>33</v>
      </c>
    </row>
    <row r="3" spans="1:10" customFormat="1" ht="15.75">
      <c r="A3" s="15" t="s">
        <v>5</v>
      </c>
      <c r="B3" s="16" t="s">
        <v>18</v>
      </c>
      <c r="C3" s="17">
        <v>59.95</v>
      </c>
      <c r="D3" s="18">
        <v>74.95</v>
      </c>
      <c r="E3">
        <f t="shared" ref="E3:E34" si="0">LEN(B3)</f>
        <v>37</v>
      </c>
      <c r="F3" s="19"/>
    </row>
    <row r="4" spans="1:10" customFormat="1" ht="15.75">
      <c r="A4" s="20"/>
      <c r="B4" s="1" t="s">
        <v>15</v>
      </c>
      <c r="C4" s="21"/>
      <c r="D4" s="22"/>
    </row>
    <row r="5" spans="1:10" ht="15.75">
      <c r="A5" s="5">
        <v>158014</v>
      </c>
      <c r="B5" s="23" t="s">
        <v>20</v>
      </c>
      <c r="C5" s="17">
        <v>359.7</v>
      </c>
      <c r="D5" s="18">
        <v>449.7</v>
      </c>
      <c r="E5">
        <f t="shared" si="0"/>
        <v>46</v>
      </c>
      <c r="G5" s="7">
        <f>D5/C5</f>
        <v>1.250208507089241</v>
      </c>
    </row>
    <row r="6" spans="1:10" ht="15.75">
      <c r="A6" s="5" t="s">
        <v>6</v>
      </c>
      <c r="B6" s="23" t="s">
        <v>23</v>
      </c>
      <c r="C6" s="17">
        <v>59.95</v>
      </c>
      <c r="D6" s="18">
        <v>74.95</v>
      </c>
      <c r="E6">
        <f t="shared" si="0"/>
        <v>50</v>
      </c>
      <c r="G6" s="7">
        <f>D6/C6</f>
        <v>1.250208507089241</v>
      </c>
      <c r="I6" s="24">
        <f>C6*6</f>
        <v>359.70000000000005</v>
      </c>
      <c r="J6" s="24">
        <f>D6*6</f>
        <v>449.70000000000005</v>
      </c>
    </row>
    <row r="7" spans="1:10" ht="15.75">
      <c r="A7" s="8"/>
      <c r="B7" s="1" t="s">
        <v>16</v>
      </c>
      <c r="C7" s="2"/>
      <c r="D7" s="3"/>
      <c r="E7"/>
    </row>
    <row r="8" spans="1:10" ht="15.75">
      <c r="A8" s="5">
        <v>158015</v>
      </c>
      <c r="B8" s="23" t="s">
        <v>24</v>
      </c>
      <c r="C8" s="17">
        <v>359.7</v>
      </c>
      <c r="D8" s="18">
        <v>449.7</v>
      </c>
      <c r="E8">
        <f t="shared" si="0"/>
        <v>38</v>
      </c>
    </row>
    <row r="9" spans="1:10" ht="15.75">
      <c r="A9" s="5" t="s">
        <v>7</v>
      </c>
      <c r="B9" s="23" t="s">
        <v>25</v>
      </c>
      <c r="C9" s="17">
        <v>59.95</v>
      </c>
      <c r="D9" s="18">
        <v>74.95</v>
      </c>
      <c r="E9">
        <f t="shared" si="0"/>
        <v>42</v>
      </c>
    </row>
    <row r="10" spans="1:10" ht="15.75">
      <c r="A10" s="8"/>
      <c r="B10" s="4" t="s">
        <v>19</v>
      </c>
      <c r="C10" s="2"/>
      <c r="D10" s="3"/>
      <c r="E10"/>
    </row>
    <row r="11" spans="1:10" ht="15.75">
      <c r="A11" s="5">
        <v>158016</v>
      </c>
      <c r="B11" s="23" t="s">
        <v>26</v>
      </c>
      <c r="C11" s="17">
        <v>359.7</v>
      </c>
      <c r="D11" s="18">
        <v>449.7</v>
      </c>
      <c r="E11">
        <f t="shared" si="0"/>
        <v>51</v>
      </c>
    </row>
    <row r="12" spans="1:10" ht="15.75">
      <c r="A12" s="5" t="s">
        <v>8</v>
      </c>
      <c r="B12" s="23" t="s">
        <v>27</v>
      </c>
      <c r="C12" s="17">
        <v>59.95</v>
      </c>
      <c r="D12" s="18">
        <v>74.95</v>
      </c>
      <c r="E12">
        <f t="shared" si="0"/>
        <v>55</v>
      </c>
    </row>
    <row r="13" spans="1:10" ht="15.75">
      <c r="A13" s="8"/>
      <c r="B13" s="4" t="s">
        <v>28</v>
      </c>
      <c r="C13" s="2"/>
      <c r="D13" s="3"/>
      <c r="E13"/>
    </row>
    <row r="14" spans="1:10" ht="15.75">
      <c r="A14" s="5">
        <v>158017</v>
      </c>
      <c r="B14" s="23" t="s">
        <v>29</v>
      </c>
      <c r="C14" s="17">
        <v>359.7</v>
      </c>
      <c r="D14" s="18">
        <v>449.7</v>
      </c>
      <c r="E14">
        <f t="shared" si="0"/>
        <v>46</v>
      </c>
    </row>
    <row r="15" spans="1:10" ht="15.75">
      <c r="A15" s="5" t="s">
        <v>9</v>
      </c>
      <c r="B15" s="23" t="s">
        <v>30</v>
      </c>
      <c r="C15" s="17">
        <v>59.95</v>
      </c>
      <c r="D15" s="18">
        <v>74.95</v>
      </c>
      <c r="E15">
        <f t="shared" si="0"/>
        <v>50</v>
      </c>
    </row>
    <row r="16" spans="1:10" ht="15.75">
      <c r="A16" s="8"/>
      <c r="B16" s="4" t="s">
        <v>33</v>
      </c>
      <c r="C16" s="2"/>
      <c r="D16" s="3"/>
      <c r="E16"/>
    </row>
    <row r="17" spans="1:10" ht="15.75">
      <c r="A17" s="5">
        <v>158018</v>
      </c>
      <c r="B17" s="23" t="s">
        <v>31</v>
      </c>
      <c r="C17" s="17">
        <v>359.7</v>
      </c>
      <c r="D17" s="18">
        <v>449.7</v>
      </c>
      <c r="E17">
        <f t="shared" si="0"/>
        <v>41</v>
      </c>
    </row>
    <row r="18" spans="1:10" ht="15.75">
      <c r="A18" s="5" t="s">
        <v>10</v>
      </c>
      <c r="B18" s="23" t="s">
        <v>32</v>
      </c>
      <c r="C18" s="17">
        <v>59.95</v>
      </c>
      <c r="D18" s="18">
        <v>74.95</v>
      </c>
      <c r="E18">
        <f t="shared" si="0"/>
        <v>45</v>
      </c>
    </row>
    <row r="19" spans="1:10" ht="15.75">
      <c r="A19" s="8"/>
      <c r="B19" s="4" t="s">
        <v>46</v>
      </c>
      <c r="C19" s="2"/>
      <c r="D19" s="3"/>
      <c r="E19"/>
    </row>
    <row r="20" spans="1:10" ht="15.75">
      <c r="A20" s="5">
        <v>158019</v>
      </c>
      <c r="B20" s="23" t="s">
        <v>34</v>
      </c>
      <c r="C20" s="17">
        <v>179.85</v>
      </c>
      <c r="D20" s="18">
        <v>224.85</v>
      </c>
      <c r="E20">
        <f t="shared" si="0"/>
        <v>34</v>
      </c>
      <c r="G20" s="7">
        <f>D20/C20</f>
        <v>1.250208507089241</v>
      </c>
    </row>
    <row r="21" spans="1:10" ht="15.75">
      <c r="A21" s="5" t="s">
        <v>11</v>
      </c>
      <c r="B21" s="23" t="s">
        <v>35</v>
      </c>
      <c r="C21" s="17">
        <v>59.95</v>
      </c>
      <c r="D21" s="18">
        <v>74.95</v>
      </c>
      <c r="E21">
        <f t="shared" si="0"/>
        <v>38</v>
      </c>
      <c r="G21" s="7">
        <f>D21/C21</f>
        <v>1.250208507089241</v>
      </c>
      <c r="I21" s="24">
        <f>C21*3</f>
        <v>179.85000000000002</v>
      </c>
      <c r="J21" s="24">
        <f>D21*3</f>
        <v>224.85000000000002</v>
      </c>
    </row>
    <row r="22" spans="1:10" ht="15.75">
      <c r="A22" s="8"/>
      <c r="B22" s="4" t="s">
        <v>36</v>
      </c>
      <c r="C22" s="2"/>
      <c r="D22" s="3"/>
      <c r="E22"/>
    </row>
    <row r="23" spans="1:10" ht="15.75">
      <c r="A23" s="5">
        <v>158020</v>
      </c>
      <c r="B23" s="23" t="s">
        <v>37</v>
      </c>
      <c r="C23" s="17">
        <v>359.7</v>
      </c>
      <c r="D23" s="18">
        <v>449.7</v>
      </c>
      <c r="E23">
        <f t="shared" si="0"/>
        <v>41</v>
      </c>
    </row>
    <row r="24" spans="1:10" ht="15.75">
      <c r="A24" s="5" t="s">
        <v>12</v>
      </c>
      <c r="B24" s="23" t="s">
        <v>38</v>
      </c>
      <c r="C24" s="17">
        <v>59.95</v>
      </c>
      <c r="D24" s="18">
        <v>74.95</v>
      </c>
      <c r="E24">
        <f t="shared" si="0"/>
        <v>45</v>
      </c>
    </row>
    <row r="25" spans="1:10" ht="15.75">
      <c r="A25" s="8"/>
      <c r="B25" s="4" t="s">
        <v>39</v>
      </c>
      <c r="C25" s="2"/>
      <c r="D25" s="3"/>
      <c r="E25"/>
    </row>
    <row r="26" spans="1:10" ht="15.75">
      <c r="A26" s="5">
        <v>158021</v>
      </c>
      <c r="B26" s="23" t="s">
        <v>40</v>
      </c>
      <c r="C26" s="17">
        <v>179.85</v>
      </c>
      <c r="D26" s="18">
        <v>224.85</v>
      </c>
      <c r="E26">
        <f t="shared" si="0"/>
        <v>52</v>
      </c>
    </row>
    <row r="27" spans="1:10" ht="15.75">
      <c r="A27" s="27" t="s">
        <v>13</v>
      </c>
      <c r="B27" s="23" t="s">
        <v>41</v>
      </c>
      <c r="C27" s="17">
        <v>59.95</v>
      </c>
      <c r="D27" s="18">
        <v>74.95</v>
      </c>
      <c r="E27">
        <f t="shared" si="0"/>
        <v>56</v>
      </c>
    </row>
    <row r="28" spans="1:10" ht="15.75">
      <c r="A28" s="8"/>
      <c r="B28" s="4" t="s">
        <v>42</v>
      </c>
      <c r="C28" s="2"/>
      <c r="D28" s="3"/>
      <c r="E28"/>
    </row>
    <row r="29" spans="1:10" ht="15.75">
      <c r="A29" s="5">
        <v>158022</v>
      </c>
      <c r="B29" s="23" t="s">
        <v>43</v>
      </c>
      <c r="C29" s="17">
        <v>179.85</v>
      </c>
      <c r="D29" s="18">
        <v>224.85</v>
      </c>
      <c r="E29">
        <f t="shared" si="0"/>
        <v>51</v>
      </c>
    </row>
    <row r="30" spans="1:10" ht="15.75">
      <c r="A30" s="27" t="s">
        <v>14</v>
      </c>
      <c r="B30" s="23" t="s">
        <v>44</v>
      </c>
      <c r="C30" s="17">
        <v>59.95</v>
      </c>
      <c r="D30" s="18">
        <v>74.95</v>
      </c>
      <c r="E30">
        <f t="shared" si="0"/>
        <v>55</v>
      </c>
    </row>
    <row r="31" spans="1:10" ht="15.75">
      <c r="A31" s="8"/>
      <c r="B31" s="4" t="s">
        <v>45</v>
      </c>
      <c r="C31" s="2"/>
      <c r="D31" s="3"/>
      <c r="E31"/>
    </row>
    <row r="32" spans="1:10" ht="15.75">
      <c r="A32" s="5">
        <v>158097</v>
      </c>
      <c r="B32" s="6" t="s">
        <v>2</v>
      </c>
      <c r="C32" s="17">
        <v>59.95</v>
      </c>
      <c r="D32" s="18">
        <v>74.95</v>
      </c>
      <c r="E32">
        <f t="shared" si="0"/>
        <v>51</v>
      </c>
    </row>
    <row r="33" spans="1:5" ht="15.75">
      <c r="A33" s="5">
        <v>158098</v>
      </c>
      <c r="B33" s="6" t="s">
        <v>3</v>
      </c>
      <c r="C33" s="17">
        <v>59.95</v>
      </c>
      <c r="D33" s="18">
        <v>74.95</v>
      </c>
      <c r="E33">
        <f t="shared" si="0"/>
        <v>51</v>
      </c>
    </row>
    <row r="34" spans="1:5" ht="16.5" thickBot="1">
      <c r="A34" s="9">
        <v>158099</v>
      </c>
      <c r="B34" s="10" t="s">
        <v>4</v>
      </c>
      <c r="C34" s="25">
        <v>59.95</v>
      </c>
      <c r="D34" s="26">
        <v>74.95</v>
      </c>
      <c r="E34">
        <f t="shared" si="0"/>
        <v>51</v>
      </c>
    </row>
  </sheetData>
  <phoneticPr fontId="11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 NSC Ballast Cars v2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Anderchek</dc:creator>
  <cp:lastModifiedBy>Dan Garcia</cp:lastModifiedBy>
  <cp:lastPrinted>2019-05-22T19:27:00Z</cp:lastPrinted>
  <dcterms:created xsi:type="dcterms:W3CDTF">2019-05-16T15:20:00Z</dcterms:created>
  <dcterms:modified xsi:type="dcterms:W3CDTF">2024-11-20T19:54:02Z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1033-11.2.0.9739</vt:lpwstr>
  </property>
</Properties>
</file>